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ject Tracker" state="visible" r:id="rId4"/>
    <sheet sheetId="2" name="Invoice Aging" state="visible" r:id="rId5"/>
    <sheet sheetId="3" name="Settings" state="visible" r:id="rId6"/>
  </sheets>
  <definedNames>
    <definedName name="StatusList">Settings!$A$5:$A$8</definedName>
    <definedName name="PaymentList">Settings!$C$5:$C$7</definedName>
    <definedName name="OverdueDays">Settings!$B$11</definedName>
    <definedName name="AgingCurrent">Settings!$B$12</definedName>
    <definedName name="AgingWatch">Settings!$B$13</definedName>
    <definedName name="AgingOverdue">Settings!$B$14</definedName>
  </definedName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A2" authorId="0">
      <text>
        <r>
          <t>FILL IN:  your internal project or job reference, e.g. PRJ-001.</t>
        </r>
      </text>
    </comment>
    <comment ref="B2" authorId="0">
      <text>
        <r>
          <t>FILL IN:  a short name for the job.</t>
        </r>
      </text>
    </comment>
    <comment ref="C2" authorId="0">
      <text>
        <r>
          <t>FILL IN:  the customer or company name.</t>
        </r>
      </text>
    </comment>
    <comment ref="D2" authorId="0">
      <text>
        <r>
          <t>FILL IN:  the person responsible for this project.</t>
        </r>
      </text>
    </comment>
    <comment ref="E2" authorId="0">
      <text>
        <r>
          <t>FILL IN:  pick from the dropdown. Edit the options on the Settings sheet.</t>
        </r>
      </text>
    </comment>
    <comment ref="F2" authorId="0">
      <text>
        <r>
          <t>FILL IN:  the date the work was finished. Leave blank until done. Format yyyy-mm-dd.</t>
        </r>
      </text>
    </comment>
    <comment ref="G2" authorId="0">
      <text>
        <r>
          <t>AUTO (formula, do not edit):  becomes Yes once Status is Completed.</t>
        </r>
      </text>
    </comment>
    <comment ref="H2" authorId="0">
      <text>
        <r>
          <t>FILL IN:  the date you created the invoice. Leave blank until invoiced. Format yyyy-mm-dd.</t>
        </r>
      </text>
    </comment>
    <comment ref="I2" authorId="0">
      <text>
        <r>
          <t>AUTO (formula, do not edit):  counts days from the completion date.</t>
        </r>
      </text>
    </comment>
    <comment ref="J2" authorId="0">
      <text>
        <r>
          <t>AUTO (formula, do not edit):  flags work that is completed but still not invoiced after the overdue window set on the Settings sheet.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2" authorId="0">
      <text>
        <r>
          <t>FILL IN:  your invoice number, e.g. INV-2026-001.</t>
        </r>
      </text>
    </comment>
    <comment ref="B2" authorId="0">
      <text>
        <r>
          <t>FILL IN:  links back to a project on the Project Tracker sheet.</t>
        </r>
      </text>
    </comment>
    <comment ref="C2" authorId="0">
      <text>
        <r>
          <t>FILL IN:  the customer or company name.</t>
        </r>
      </text>
    </comment>
    <comment ref="D2" authorId="0">
      <text>
        <r>
          <t>FILL IN:  the invoice total before any payment.</t>
        </r>
      </text>
    </comment>
    <comment ref="E2" authorId="0">
      <text>
        <r>
          <t>FILL IN:  the date the invoice was issued. Format yyyy-mm-dd.</t>
        </r>
      </text>
    </comment>
    <comment ref="F2" authorId="0">
      <text>
        <r>
          <t>FILL IN:  payment terms in days, e.g. 30.</t>
        </r>
      </text>
    </comment>
    <comment ref="G2" authorId="0">
      <text>
        <r>
          <t>AUTO (formula, do not edit):  invoice date plus terms.</t>
        </r>
      </text>
    </comment>
    <comment ref="H2" authorId="0">
      <text>
        <r>
          <t>FILL IN:  pick from the dropdown: Yes, No, or Partial.</t>
        </r>
      </text>
    </comment>
    <comment ref="I2" authorId="0">
      <text>
        <r>
          <t>FILL IN:  the date payment was received. Leave blank if unpaid.</t>
        </r>
      </text>
    </comment>
    <comment ref="J2" authorId="0">
      <text>
        <r>
          <t>FILL IN:  total received so far. Use this for partial payments too.</t>
        </r>
      </text>
    </comment>
    <comment ref="K2" authorId="0">
      <text>
        <r>
          <t>AUTO (formula, do not edit):  amount minus amount paid.</t>
        </r>
      </text>
    </comment>
    <comment ref="L2" authorId="0">
      <text>
        <r>
          <t>AUTO (formula, do not edit):  days since the invoice date. Coloured by age using the Settings thresholds.</t>
        </r>
      </text>
    </comment>
    <comment ref="M2" authorId="0">
      <text>
        <r>
          <t>AUTO (formula, do not edit):  Current, 31-60, 61-90, or 90+ days, based on the Settings thresholds.</t>
        </r>
      </text>
    </comment>
    <comment ref="N2" authorId="0">
      <text>
        <r>
          <t>FILL IN:  who is chasing this invoice.</t>
        </r>
      </text>
    </comment>
    <comment ref="O2" authorId="0">
      <text>
        <r>
          <t>FILL IN:  the date you last followed up.</t>
        </r>
      </text>
    </comment>
    <comment ref="P2" authorId="0">
      <text>
        <r>
          <t>FILL IN:  any context for the next person.</t>
        </r>
      </text>
    </comment>
  </commentList>
</comments>
</file>

<file path=xl/sharedStrings.xml><?xml version="1.0" encoding="utf-8"?>
<sst xmlns="http://schemas.openxmlformats.org/spreadsheetml/2006/main" count="100" uniqueCount="71">
  <si>
    <t>fwc.work  .  Free template from Forward Within Consultancy</t>
  </si>
  <si>
    <t>Project ID</t>
  </si>
  <si>
    <t>Project Name</t>
  </si>
  <si>
    <t>Client</t>
  </si>
  <si>
    <t>Owner</t>
  </si>
  <si>
    <t>Status</t>
  </si>
  <si>
    <t>Completion Date</t>
  </si>
  <si>
    <t>Invoiceable?</t>
  </si>
  <si>
    <t>Invoice Creation Date</t>
  </si>
  <si>
    <t>Days Since Complete</t>
  </si>
  <si>
    <t>48hr Alert</t>
  </si>
  <si>
    <t>PRJ-001</t>
  </si>
  <si>
    <t>Website Redesign</t>
  </si>
  <si>
    <t>ABC Trading Sdn Bhd</t>
  </si>
  <si>
    <t>Ahmad</t>
  </si>
  <si>
    <t>Completed</t>
  </si>
  <si>
    <t>PRJ-002</t>
  </si>
  <si>
    <t>Inventory System Setup</t>
  </si>
  <si>
    <t>Koperasi Maju Berhad</t>
  </si>
  <si>
    <t>Siti</t>
  </si>
  <si>
    <t>Active</t>
  </si>
  <si>
    <t>PRJ-003</t>
  </si>
  <si>
    <t>CRM Rollout</t>
  </si>
  <si>
    <t>Lim Hardware Sdn Bhd</t>
  </si>
  <si>
    <t>Raj</t>
  </si>
  <si>
    <t>PRJ-004</t>
  </si>
  <si>
    <t>Payroll Migration</t>
  </si>
  <si>
    <t>Sunrise F&amp;B Sdn Bhd</t>
  </si>
  <si>
    <t>Mei Ling</t>
  </si>
  <si>
    <t>On Hold</t>
  </si>
  <si>
    <t>PRJ-005</t>
  </si>
  <si>
    <t>E-Invoice Integration</t>
  </si>
  <si>
    <t>Tan Logistics Sdn Bhd</t>
  </si>
  <si>
    <t>Invoice No.</t>
  </si>
  <si>
    <t>Amount (RM)</t>
  </si>
  <si>
    <t>Invoice Date</t>
  </si>
  <si>
    <t>Terms (Days)</t>
  </si>
  <si>
    <t>Due Date</t>
  </si>
  <si>
    <t>Paid?</t>
  </si>
  <si>
    <t>Payment Date</t>
  </si>
  <si>
    <t>Amount Paid (RM)</t>
  </si>
  <si>
    <t>Outstanding (RM)</t>
  </si>
  <si>
    <t>Days Outstanding</t>
  </si>
  <si>
    <t>Aging Bucket</t>
  </si>
  <si>
    <t>Follow-Up Owner</t>
  </si>
  <si>
    <t>Last Follow-Up</t>
  </si>
  <si>
    <t>Notes</t>
  </si>
  <si>
    <t>INV-2026-001</t>
  </si>
  <si>
    <t>No</t>
  </si>
  <si>
    <t>Called, promised next week</t>
  </si>
  <si>
    <t>INV-2026-002</t>
  </si>
  <si>
    <t>Yes</t>
  </si>
  <si>
    <t>Paid in full</t>
  </si>
  <si>
    <t>INV-2026-003</t>
  </si>
  <si>
    <t>Partial</t>
  </si>
  <si>
    <t>Partial received, chasing balance</t>
  </si>
  <si>
    <t>INV-2026-004</t>
  </si>
  <si>
    <t>No response yet, escalate</t>
  </si>
  <si>
    <t>INV-2026-005</t>
  </si>
  <si>
    <t>Awaiting PO number</t>
  </si>
  <si>
    <t>fwc.work  .  Settings  .  edit your customisations here, the other sheets read from this page</t>
  </si>
  <si>
    <t>DROPDOWN LISTS</t>
  </si>
  <si>
    <t>Project Status</t>
  </si>
  <si>
    <t>Payment Status</t>
  </si>
  <si>
    <t>Cancelled</t>
  </si>
  <si>
    <t>THRESHOLDS</t>
  </si>
  <si>
    <t>Invoice overdue after (days)</t>
  </si>
  <si>
    <t>Aging: Current up to (days)</t>
  </si>
  <si>
    <t>Aging: 31-60 up to (days)</t>
  </si>
  <si>
    <t>Aging: 61-90 up to (days)</t>
  </si>
  <si>
    <t>Tip: change a value here and the Project Tracker and Invoice Aging sheets update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</si>
</sst>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6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FFFFFF"/>
    </font>
    <font>
      <b/>
      <color rgb="FF111111"/>
      <sz val="12"/>
    </font>
    <font>
      <b/>
    </font>
    <font>
      <i/>
      <color rgb="FF6b7280"/>
    </font>
  </fonts>
  <fills count="4">
    <fill>
      <patternFill patternType="none"/>
    </fill>
    <fill>
      <patternFill patternType="gray125"/>
    </fill>
    <fill>
      <patternFill patternType="solid">
        <fgColor rgb="FF111111"/>
      </patternFill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64" fontId="1" fillId="2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3" fontId="0" fillId="0" borderId="0" xfId="0" applyNumberFormat="1"/>
    <xf numFmtId="1" fontId="0" fillId="0" borderId="0" xfId="0" applyNumberFormat="1"/>
    <xf numFmtId="3" fontId="2" fillId="3" borderId="0" xfId="0" applyNumberFormat="1" applyFont="1" applyFill="1" applyAlignment="1">
      <alignment horizontal="right" vertical="center" wrapText="1"/>
    </xf>
    <xf numFmtId="1" fontId="2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1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9">
    <dxf>
      <font>
        <b/>
        <color rgb="FFCC0000"/>
      </font>
    </dxf>
    <dxf>
      <font>
        <b/>
        <color rgb="FF006100"/>
      </font>
      <fill>
        <patternFill patternType="solid">
          <bgColor rgb="FFC6EFCE"/>
        </patternFill>
      </fill>
    </dxf>
    <dxf>
      <font>
        <b/>
        <color rgb="FF9C6500"/>
      </font>
      <fill>
        <patternFill patternType="solid">
          <bgColor rgb="FFFFEB9C"/>
        </patternFill>
      </fill>
    </dxf>
    <dxf>
      <font>
        <b/>
        <color rgb="FF9C4A00"/>
      </font>
      <fill>
        <patternFill patternType="solid">
          <bgColor rgb="FFFFD79A"/>
        </patternFill>
      </fill>
    </dxf>
    <dxf>
      <font>
        <b/>
        <color rgb="FF9C0006"/>
      </font>
      <fill>
        <patternFill patternType="solid">
          <bgColor rgb="FFFFC7CE"/>
        </patternFill>
      </fill>
    </dxf>
    <dxf>
      <font>
        <b/>
        <color rgb="FF595959"/>
      </font>
      <fill>
        <patternFill patternType="solid">
          <bgColor rgb="FFE7E6E6"/>
        </patternFill>
      </fill>
    </dxf>
    <dxf>
      <fill>
        <patternFill patternType="solid">
          <bgColor rgb="FFF8CBAD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6E4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 defaultColWidth="14"/>
  <cols>
    <col min="1" max="1" width="12" customWidth="1"/>
    <col min="2" max="3" width="22" customWidth="1"/>
    <col min="4" max="4" width="12" customWidth="1"/>
    <col min="5" max="5" width="13" customWidth="1"/>
    <col min="6" max="6" width="15" style="1" customWidth="1"/>
    <col min="7" max="7" width="12" customWidth="1"/>
    <col min="8" max="8" width="16" style="1" customWidth="1"/>
    <col min="9" max="9" width="13" customWidth="1"/>
    <col min="10" max="10" width="14" customWidth="1"/>
  </cols>
  <sheetData>
    <row r="1" ht="24" customHeight="1" spans="1:10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5" t="s">
        <v>10</v>
      </c>
    </row>
    <row r="3" spans="1:10" x14ac:dyDescent="0.25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7">
        <v>46170</v>
      </c>
      <c r="G3" s="8">
        <f>IF(E3="Completed","Yes","No")</f>
      </c>
      <c r="H3" s="7"/>
      <c r="I3" s="9">
        <f>IF(G3="Yes",TODAY()-F3," - ")</f>
      </c>
      <c r="J3" s="8">
        <f>IF(AND(G3="Yes",H3="",I3&gt;OverdueDays),"⚠ OVERDUE","")</f>
      </c>
    </row>
    <row r="4" spans="1:10" x14ac:dyDescent="0.25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7"/>
      <c r="G4" s="8">
        <f>IF(E4="Completed","Yes","No")</f>
      </c>
      <c r="H4" s="7"/>
      <c r="I4" s="9">
        <f>IF(G4="Yes",TODAY()-F4," - ")</f>
      </c>
      <c r="J4" s="8">
        <f>IF(AND(G4="Yes",H4="",I4&gt;OverdueDays),"⚠ OVERDUE","")</f>
      </c>
    </row>
    <row r="5" spans="1:10" x14ac:dyDescent="0.25">
      <c r="A5" s="6" t="s">
        <v>21</v>
      </c>
      <c r="B5" s="6" t="s">
        <v>22</v>
      </c>
      <c r="C5" s="6" t="s">
        <v>23</v>
      </c>
      <c r="D5" s="6" t="s">
        <v>24</v>
      </c>
      <c r="E5" s="6" t="s">
        <v>15</v>
      </c>
      <c r="F5" s="7">
        <v>46188</v>
      </c>
      <c r="G5" s="8">
        <f>IF(E5="Completed","Yes","No")</f>
      </c>
      <c r="H5" s="7">
        <v>46189</v>
      </c>
      <c r="I5" s="9">
        <f>IF(G5="Yes",TODAY()-F5," - ")</f>
      </c>
      <c r="J5" s="8">
        <f>IF(AND(G5="Yes",H5="",I5&gt;OverdueDays),"⚠ OVERDUE","")</f>
      </c>
    </row>
    <row r="6" spans="1:10" x14ac:dyDescent="0.25">
      <c r="A6" s="6" t="s">
        <v>25</v>
      </c>
      <c r="B6" s="6" t="s">
        <v>26</v>
      </c>
      <c r="C6" s="6" t="s">
        <v>27</v>
      </c>
      <c r="D6" s="6" t="s">
        <v>28</v>
      </c>
      <c r="E6" s="6" t="s">
        <v>29</v>
      </c>
      <c r="F6" s="7"/>
      <c r="G6" s="8">
        <f>IF(E6="Completed","Yes","No")</f>
      </c>
      <c r="H6" s="7"/>
      <c r="I6" s="9">
        <f>IF(G6="Yes",TODAY()-F6," - ")</f>
      </c>
      <c r="J6" s="8">
        <f>IF(AND(G6="Yes",H6="",I6&gt;OverdueDays),"⚠ OVERDUE","")</f>
      </c>
    </row>
    <row r="7" spans="1:10" x14ac:dyDescent="0.25">
      <c r="A7" s="6" t="s">
        <v>30</v>
      </c>
      <c r="B7" s="6" t="s">
        <v>31</v>
      </c>
      <c r="C7" s="6" t="s">
        <v>32</v>
      </c>
      <c r="D7" s="6" t="s">
        <v>14</v>
      </c>
      <c r="E7" s="6" t="s">
        <v>15</v>
      </c>
      <c r="F7" s="7">
        <v>46193</v>
      </c>
      <c r="G7" s="8">
        <f>IF(E7="Completed","Yes","No")</f>
      </c>
      <c r="H7" s="7"/>
      <c r="I7" s="9">
        <f>IF(G7="Yes",TODAY()-F7," - ")</f>
      </c>
      <c r="J7" s="8">
        <f>IF(AND(G7="Yes",H7="",I7&gt;OverdueDays),"⚠ OVERDUE","")</f>
      </c>
    </row>
  </sheetData>
  <autoFilter ref="A2:J2"/>
  <mergeCells count="1">
    <mergeCell ref="A1:J1"/>
  </mergeCells>
  <conditionalFormatting sqref="J3:J7">
    <cfRule type="containsText" dxfId="0" priority="1">
      <formula>NOT(ISERROR(SEARCH("OVERDUE",J3)))</formula>
    </cfRule>
  </conditionalFormatting>
  <dataValidations count="1">
    <dataValidation type="list" allowBlank="1" sqref="E3:E7">
      <formula1>StatusList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 defaultColWidth="14"/>
  <cols>
    <col min="1" max="1" width="15" customWidth="1"/>
    <col min="2" max="2" width="12" customWidth="1"/>
    <col min="3" max="3" width="22" customWidth="1"/>
    <col min="4" max="4" width="13" style="10" customWidth="1"/>
    <col min="5" max="5" width="14" style="1" customWidth="1"/>
    <col min="6" max="6" width="11" style="11" customWidth="1"/>
    <col min="7" max="7" width="14" style="1" customWidth="1"/>
    <col min="8" max="8" width="11" customWidth="1"/>
    <col min="9" max="9" width="14" style="1" customWidth="1"/>
    <col min="10" max="11" width="14" style="10" customWidth="1"/>
    <col min="12" max="12" width="13" customWidth="1"/>
    <col min="13" max="14" width="14" customWidth="1"/>
    <col min="15" max="15" width="14" style="1" customWidth="1"/>
    <col min="16" max="16" width="26" customWidth="1"/>
  </cols>
  <sheetData>
    <row r="1" ht="24" customHeight="1" spans="1:16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0" customHeight="1" spans="1:16" x14ac:dyDescent="0.25">
      <c r="A2" s="3" t="s">
        <v>33</v>
      </c>
      <c r="B2" s="3" t="s">
        <v>1</v>
      </c>
      <c r="C2" s="3" t="s">
        <v>3</v>
      </c>
      <c r="D2" s="12" t="s">
        <v>34</v>
      </c>
      <c r="E2" s="4" t="s">
        <v>35</v>
      </c>
      <c r="F2" s="13" t="s">
        <v>36</v>
      </c>
      <c r="G2" s="4" t="s">
        <v>37</v>
      </c>
      <c r="H2" s="5" t="s">
        <v>38</v>
      </c>
      <c r="I2" s="4" t="s">
        <v>39</v>
      </c>
      <c r="J2" s="12" t="s">
        <v>40</v>
      </c>
      <c r="K2" s="12" t="s">
        <v>41</v>
      </c>
      <c r="L2" s="5" t="s">
        <v>42</v>
      </c>
      <c r="M2" s="5" t="s">
        <v>43</v>
      </c>
      <c r="N2" s="3" t="s">
        <v>44</v>
      </c>
      <c r="O2" s="4" t="s">
        <v>45</v>
      </c>
      <c r="P2" s="3" t="s">
        <v>46</v>
      </c>
    </row>
    <row r="3" spans="1:16" x14ac:dyDescent="0.25">
      <c r="A3" s="6" t="s">
        <v>47</v>
      </c>
      <c r="B3" s="6" t="s">
        <v>11</v>
      </c>
      <c r="C3" s="6" t="s">
        <v>13</v>
      </c>
      <c r="D3" s="14">
        <v>15000</v>
      </c>
      <c r="E3" s="7">
        <v>46143</v>
      </c>
      <c r="F3" s="15">
        <v>30</v>
      </c>
      <c r="G3" s="7">
        <f>E3+F3</f>
      </c>
      <c r="H3" s="8" t="s">
        <v>48</v>
      </c>
      <c r="I3" s="7"/>
      <c r="J3" s="14">
        <v>0</v>
      </c>
      <c r="K3" s="14">
        <f>D3-J3</f>
      </c>
      <c r="L3" s="9">
        <f>IF(H3="Yes"," - ",TODAY()-E3)</f>
      </c>
      <c r="M3" s="8">
        <f>IF(H3="Yes","Paid",IF(L3&lt;=AgingCurrent,"Current",IF(L3&lt;=AgingWatch,"31-60 Days",IF(L3&lt;=AgingOverdue,"61-90 Days","90+ Days"))))</f>
      </c>
      <c r="N3" s="6" t="s">
        <v>19</v>
      </c>
      <c r="O3" s="7">
        <v>46167</v>
      </c>
      <c r="P3" s="16" t="s">
        <v>49</v>
      </c>
    </row>
    <row r="4" spans="1:16" x14ac:dyDescent="0.25">
      <c r="A4" s="6" t="s">
        <v>50</v>
      </c>
      <c r="B4" s="6" t="s">
        <v>21</v>
      </c>
      <c r="C4" s="6" t="s">
        <v>23</v>
      </c>
      <c r="D4" s="14">
        <v>8200</v>
      </c>
      <c r="E4" s="7">
        <v>46189</v>
      </c>
      <c r="F4" s="15">
        <v>30</v>
      </c>
      <c r="G4" s="7">
        <f>E4+F4</f>
      </c>
      <c r="H4" s="8" t="s">
        <v>51</v>
      </c>
      <c r="I4" s="7">
        <v>46193</v>
      </c>
      <c r="J4" s="14">
        <v>8200</v>
      </c>
      <c r="K4" s="14">
        <f>D4-J4</f>
      </c>
      <c r="L4" s="9">
        <f>IF(H4="Yes"," - ",TODAY()-E4)</f>
      </c>
      <c r="M4" s="8">
        <f>IF(H4="Yes","Paid",IF(L4&lt;=AgingCurrent,"Current",IF(L4&lt;=AgingWatch,"31-60 Days",IF(L4&lt;=AgingOverdue,"61-90 Days","90+ Days"))))</f>
      </c>
      <c r="N4" s="6" t="s">
        <v>24</v>
      </c>
      <c r="O4" s="7">
        <v>46191</v>
      </c>
      <c r="P4" s="16" t="s">
        <v>52</v>
      </c>
    </row>
    <row r="5" spans="1:16" x14ac:dyDescent="0.25">
      <c r="A5" s="6" t="s">
        <v>53</v>
      </c>
      <c r="B5" s="6" t="s">
        <v>30</v>
      </c>
      <c r="C5" s="6" t="s">
        <v>32</v>
      </c>
      <c r="D5" s="14">
        <v>23500</v>
      </c>
      <c r="E5" s="7">
        <v>46122</v>
      </c>
      <c r="F5" s="15">
        <v>30</v>
      </c>
      <c r="G5" s="7">
        <f>E5+F5</f>
      </c>
      <c r="H5" s="8" t="s">
        <v>54</v>
      </c>
      <c r="I5" s="7">
        <v>46157</v>
      </c>
      <c r="J5" s="14">
        <v>10000</v>
      </c>
      <c r="K5" s="14">
        <f>D5-J5</f>
      </c>
      <c r="L5" s="9">
        <f>IF(H5="Yes"," - ",TODAY()-E5)</f>
      </c>
      <c r="M5" s="8">
        <f>IF(H5="Yes","Paid",IF(L5&lt;=AgingCurrent,"Current",IF(L5&lt;=AgingWatch,"31-60 Days",IF(L5&lt;=AgingOverdue,"61-90 Days","90+ Days"))))</f>
      </c>
      <c r="N5" s="6" t="s">
        <v>19</v>
      </c>
      <c r="O5" s="7">
        <v>46174</v>
      </c>
      <c r="P5" s="16" t="s">
        <v>55</v>
      </c>
    </row>
    <row r="6" spans="1:16" x14ac:dyDescent="0.25">
      <c r="A6" s="6" t="s">
        <v>56</v>
      </c>
      <c r="B6" s="6" t="s">
        <v>16</v>
      </c>
      <c r="C6" s="6" t="s">
        <v>18</v>
      </c>
      <c r="D6" s="14">
        <v>5400</v>
      </c>
      <c r="E6" s="7">
        <v>46101</v>
      </c>
      <c r="F6" s="15">
        <v>45</v>
      </c>
      <c r="G6" s="7">
        <f>E6+F6</f>
      </c>
      <c r="H6" s="8" t="s">
        <v>48</v>
      </c>
      <c r="I6" s="7"/>
      <c r="J6" s="14">
        <v>0</v>
      </c>
      <c r="K6" s="14">
        <f>D6-J6</f>
      </c>
      <c r="L6" s="9">
        <f>IF(H6="Yes"," - ",TODAY()-E6)</f>
      </c>
      <c r="M6" s="8">
        <f>IF(H6="Yes","Paid",IF(L6&lt;=AgingCurrent,"Current",IF(L6&lt;=AgingWatch,"31-60 Days",IF(L6&lt;=AgingOverdue,"61-90 Days","90+ Days"))))</f>
      </c>
      <c r="N6" s="6" t="s">
        <v>28</v>
      </c>
      <c r="O6" s="7">
        <v>46172</v>
      </c>
      <c r="P6" s="16" t="s">
        <v>57</v>
      </c>
    </row>
    <row r="7" spans="1:16" x14ac:dyDescent="0.25">
      <c r="A7" s="6" t="s">
        <v>58</v>
      </c>
      <c r="B7" s="6" t="s">
        <v>25</v>
      </c>
      <c r="C7" s="6" t="s">
        <v>27</v>
      </c>
      <c r="D7" s="14">
        <v>12750</v>
      </c>
      <c r="E7" s="7">
        <v>46178</v>
      </c>
      <c r="F7" s="15">
        <v>30</v>
      </c>
      <c r="G7" s="7">
        <f>E7+F7</f>
      </c>
      <c r="H7" s="8" t="s">
        <v>48</v>
      </c>
      <c r="I7" s="7"/>
      <c r="J7" s="14">
        <v>0</v>
      </c>
      <c r="K7" s="14">
        <f>D7-J7</f>
      </c>
      <c r="L7" s="9">
        <f>IF(H7="Yes"," - ",TODAY()-E7)</f>
      </c>
      <c r="M7" s="8">
        <f>IF(H7="Yes","Paid",IF(L7&lt;=AgingCurrent,"Current",IF(L7&lt;=AgingWatch,"31-60 Days",IF(L7&lt;=AgingOverdue,"61-90 Days","90+ Days"))))</f>
      </c>
      <c r="N7" s="6" t="s">
        <v>14</v>
      </c>
      <c r="O7" s="7">
        <v>46183</v>
      </c>
      <c r="P7" s="16" t="s">
        <v>59</v>
      </c>
    </row>
  </sheetData>
  <autoFilter ref="A2:P2"/>
  <mergeCells count="1">
    <mergeCell ref="A1:P1"/>
  </mergeCells>
  <conditionalFormatting sqref="M3:M7">
    <cfRule type="containsText" dxfId="1" priority="1">
      <formula>NOT(ISERROR(SEARCH("Current",M3)))</formula>
    </cfRule>
    <cfRule type="containsText" dxfId="2" priority="2">
      <formula>NOT(ISERROR(SEARCH("31-60",M3)))</formula>
    </cfRule>
    <cfRule type="containsText" dxfId="3" priority="3">
      <formula>NOT(ISERROR(SEARCH("61-90",M3)))</formula>
    </cfRule>
    <cfRule type="containsText" dxfId="4" priority="4">
      <formula>NOT(ISERROR(SEARCH("90+",M3)))</formula>
    </cfRule>
    <cfRule type="containsText" dxfId="5" priority="5">
      <formula>NOT(ISERROR(SEARCH("Paid",M3)))</formula>
    </cfRule>
  </conditionalFormatting>
  <conditionalFormatting sqref="L3:L7">
    <cfRule type="expression" dxfId="6" priority="1">
      <formula>AND(ISNUMBER(L3),L3&gt;AgingOverdue)</formula>
    </cfRule>
    <cfRule type="expression" dxfId="7" priority="2">
      <formula>AND(ISNUMBER(L3),L3&gt;=AgingCurrent,L3&lt;=AgingOverdue)</formula>
    </cfRule>
    <cfRule type="expression" dxfId="8" priority="3">
      <formula>AND(ISNUMBER(L3),L3&lt;AgingCurrent)</formula>
    </cfRule>
  </conditionalFormatting>
  <dataValidations count="1">
    <dataValidation type="list" allowBlank="1" sqref="H3:H7">
      <formula1>PaymentList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 showGridLines="0"/>
  </sheetViews>
  <sheetFormatPr defaultRowHeight="15" outlineLevelRow="0" outlineLevelCol="0" x14ac:dyDescent="55" defaultColWidth="16"/>
  <cols>
    <col min="1" max="1" width="28" customWidth="1"/>
    <col min="2" max="2" width="10" customWidth="1"/>
    <col min="3" max="3" width="16" customWidth="1"/>
  </cols>
  <sheetData>
    <row r="1" ht="24" customHeight="1" spans="1:4" x14ac:dyDescent="0.25">
      <c r="A1" s="17" t="s">
        <v>60</v>
      </c>
      <c r="B1" s="17"/>
      <c r="C1" s="17"/>
      <c r="D1" s="17"/>
    </row>
    <row r="3" spans="1:1" x14ac:dyDescent="0.25">
      <c r="A3" s="18" t="s">
        <v>61</v>
      </c>
    </row>
    <row r="4" spans="1:3" x14ac:dyDescent="0.25">
      <c r="A4" s="19" t="s">
        <v>62</v>
      </c>
      <c r="C4" s="19" t="s">
        <v>63</v>
      </c>
    </row>
    <row r="5" spans="1:3" x14ac:dyDescent="0.25">
      <c r="A5" t="s">
        <v>20</v>
      </c>
      <c r="C5" t="s">
        <v>51</v>
      </c>
    </row>
    <row r="6" spans="1:3" x14ac:dyDescent="0.25">
      <c r="A6" t="s">
        <v>15</v>
      </c>
      <c r="C6" t="s">
        <v>48</v>
      </c>
    </row>
    <row r="7" spans="1:3" x14ac:dyDescent="0.25">
      <c r="A7" t="s">
        <v>29</v>
      </c>
      <c r="C7" t="s">
        <v>54</v>
      </c>
    </row>
    <row r="8" spans="1:1" x14ac:dyDescent="0.25">
      <c r="A8" t="s">
        <v>64</v>
      </c>
    </row>
    <row r="10" spans="1:1" x14ac:dyDescent="0.25">
      <c r="A10" s="18" t="s">
        <v>65</v>
      </c>
    </row>
    <row r="11" spans="1:2" x14ac:dyDescent="0.25">
      <c r="A11" s="19" t="s">
        <v>66</v>
      </c>
      <c r="B11" s="20">
        <v>2</v>
      </c>
    </row>
    <row r="12" spans="1:2" x14ac:dyDescent="0.25">
      <c r="A12" s="19" t="s">
        <v>67</v>
      </c>
      <c r="B12" s="20">
        <v>30</v>
      </c>
    </row>
    <row r="13" spans="1:2" x14ac:dyDescent="0.25">
      <c r="A13" s="19" t="s">
        <v>68</v>
      </c>
      <c r="B13" s="20">
        <v>60</v>
      </c>
    </row>
    <row r="14" spans="1:2" x14ac:dyDescent="0.25">
      <c r="A14" s="19" t="s">
        <v>69</v>
      </c>
      <c r="B14" s="20">
        <v>90</v>
      </c>
    </row>
    <row r="16" spans="1:1" x14ac:dyDescent="0.25">
      <c r="A16" s="21" t="s">
        <v>70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Tracker</vt:lpstr>
      <vt:lpstr>Invoice Aging</vt:lpstr>
      <vt:lpstr>Settings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Forward Within Consultancy</dc:creator>
  <dc:title/>
  <dc:subject/>
  <dc:description/>
  <cp:keywords/>
  <cp:category/>
  <cp:lastModifiedBy>Unknown</cp:lastModifiedBy>
  <dcterms:created xsi:type="dcterms:W3CDTF">2026-06-23T00:00:00Z</dcterms:created>
  <dcterms:modified xsi:type="dcterms:W3CDTF">2026-06-22T20:20:22Z</dcterms:modified>
</cp:coreProperties>
</file>